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996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9" i="1"/>
  <c r="D13"/>
  <c r="D18"/>
  <c r="D17"/>
  <c r="D16"/>
  <c r="D20"/>
  <c r="D15"/>
  <c r="D14"/>
  <c r="B15"/>
  <c r="B12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<sst xmlns="http://schemas.openxmlformats.org/spreadsheetml/2006/main" count="24" uniqueCount="24">
  <si>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</si>
  <si>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</si>
  <si>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</si>
  <si>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</si>
  <si>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</si>
  <si>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</si>
  <si>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</si>
  <si>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</si>
  <si>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</si>
  <si>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</si>
  <si>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</si>
  <si>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</si>
  <si>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</si>
  <si>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</si>
  <si>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</si>
  <si>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</si>
  <si>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</si>
  <si>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</si>
  <si>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</si>
  <si>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</si>
  <si>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Задолженность собственников и нанимателей помещений в МКД №2                    на 01.01.2019г.</t>
  </si>
  <si>
    <t>По договору управления многоквартирным домом №2 р.п. Кольцово №Л-2/У от 24.04.2015г.</t>
  </si>
  <si>
    <t>Задолженность собственников и нанимателей помещений в МКД №2 на 01.01.2018г.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</si>
  <si>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многоквартирном доме №2 р.п. Кольцово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</si>
</sst>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A6" sqref="A6:D6"/>
    </sheetView>
  </sheetViews>
  <sheetFormatPr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23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21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7838.58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776448.37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f>1422702.98+1993784.39</f>
        <v>3416487.37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f>160030.26+358763.28+535.21</f>
        <v>519328.75000000006</v>
      </c>
      <c r="E13" s="10"/>
    </row>
    <row r="14" spans="1:5">
      <c r="A14" s="3"/>
      <c r="B14" s="6"/>
      <c r="C14" s="8" t="s">
        <v>1</v>
      </c>
      <c r="D14" s="9">
        <f>62905.04+125810.08</f>
        <v>188715.12</v>
      </c>
    </row>
    <row r="15" spans="1:5" ht="20.399999999999999">
      <c r="A15" s="3" t="s">
        <v>13</v>
      </c>
      <c r="B15" s="6">
        <f>1957232.17+1607273.18</f>
        <v>3564505.3499999996</v>
      </c>
      <c r="C15" s="8" t="s">
        <v>2</v>
      </c>
      <c r="D15" s="9">
        <f>26395.02+50678.17</f>
        <v>77073.19</v>
      </c>
    </row>
    <row r="16" spans="1:5" ht="30.6">
      <c r="A16" s="3"/>
      <c r="B16" s="11"/>
      <c r="C16" s="8" t="s">
        <v>3</v>
      </c>
      <c r="D16" s="9">
        <f>183758.69+344592.54</f>
        <v>528351.23</v>
      </c>
    </row>
    <row r="17" spans="1:6" ht="20.399999999999999">
      <c r="A17" s="3"/>
      <c r="B17" s="11"/>
      <c r="C17" s="8" t="s">
        <v>4</v>
      </c>
      <c r="D17" s="9">
        <f>323842.9+308044.63</f>
        <v>631887.53</v>
      </c>
    </row>
    <row r="18" spans="1:6" ht="20.399999999999999">
      <c r="A18" s="3"/>
      <c r="B18" s="11"/>
      <c r="C18" s="8" t="s">
        <v>11</v>
      </c>
      <c r="D18" s="9">
        <f>48295.79+173587.6</f>
        <v>221883.39</v>
      </c>
    </row>
    <row r="19" spans="1:6" ht="20.399999999999999">
      <c r="A19" s="3"/>
      <c r="B19" s="3"/>
      <c r="C19" s="8" t="s">
        <v>9</v>
      </c>
      <c r="D19" s="9">
        <f>116334.03+434971.26+14815.37</f>
        <v>566120.66</v>
      </c>
      <c r="E19" s="10"/>
      <c r="F19" s="12"/>
    </row>
    <row r="20" spans="1:6" ht="30.6">
      <c r="A20" s="3"/>
      <c r="B20" s="3"/>
      <c r="C20" s="8" t="s">
        <v>14</v>
      </c>
      <c r="D20" s="13">
        <f>7539.47+5581.12+4686.24+42367.35+102023.53</f>
        <v>162197.71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2895557.58</v>
      </c>
      <c r="F28" s="17"/>
    </row>
    <row r="29" spans="1:6" ht="4.8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20</v>
      </c>
      <c r="B31" s="22"/>
      <c r="C31" s="22"/>
      <c r="D31" s="5">
        <v>628635.03</v>
      </c>
    </row>
    <row r="32" spans="1:6" ht="13.8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Buhgalter</cp:lastModifiedBy>
  <cp:lastPrinted>2019-03-18T05:51:17Z</cp:lastPrinted>
  <dcterms:created xsi:type="dcterms:W3CDTF">2013-05-16T08:37:43Z</dcterms:created>
  <dcterms:modified xsi:type="dcterms:W3CDTF">2019-03-27T07:34:54Z</dcterms:modified>
</cp:coreProperties>
</file>