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3"/>
  <c r="D20"/>
  <c r="D18"/>
  <c r="D17"/>
  <c r="D16"/>
  <c r="D15"/>
  <c r="D14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<sst xmlns="http://schemas.openxmlformats.org/spreadsheetml/2006/main" count="24" uniqueCount="24">
  <si>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</si>
  <si>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</si>
  <si>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</si>
  <si>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</si>
  <si>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</si>
  <si>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</si>
  <si>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</si>
  <si>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</si>
  <si>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</si>
  <si>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</si>
  <si>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</si>
  <si>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</si>
  <si>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</si>
  <si>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</si>
  <si>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</si>
  <si>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</si>
  <si>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</si>
  <si>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</si>
  <si>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</si>
  <si>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</si>
  <si>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№23 р.п. Кольцово</t>
  </si>
  <si>
    <t>По договору управления многоквартирным домом №23 р.п. Кольцово №Л-23/У от 24.04.2015г.</t>
  </si>
  <si>
    <t>Задолженность собственников и нанимателей помещений в МКД №23 на 01.01.2018г.</t>
  </si>
  <si>
    <t>Задолженность собственников и нанимателей помещений в МКД №23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</si>
</sst>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C15" sqref="C15"/>
    </sheetView>
  </sheetViews>
  <sheetFormatPr defaultRowHeight="13.8"/>
  <cols>
    <col min="1" max="1" width="26.109375" style="2" customWidth="1"/>
    <col min="2" max="2" width="19.88671875" style="2" customWidth="1"/>
    <col min="3" max="3" width="32.33203125" style="2" customWidth="1"/>
    <col min="4" max="4" width="25.33203125" style="2" customWidth="1"/>
    <col min="5" max="5" width="8.88671875" style="2"/>
    <col min="6" max="6" width="17.5546875" style="2" customWidth="1"/>
    <col min="7" max="16384" width="8.88671875" style="2"/>
  </cols>
  <sheetData>
    <row r="2" spans="1:5">
      <c r="A2" s="1" t="s">
        <v>0</v>
      </c>
      <c r="B2" s="1"/>
      <c r="C2" s="1"/>
      <c r="D2" s="1"/>
    </row>
    <row r="3" spans="1:5">
      <c r="A3" s="3" t="s">
        <v>20</v>
      </c>
      <c r="B3" s="3"/>
      <c r="C3" s="3"/>
      <c r="D3" s="3"/>
    </row>
    <row r="4" spans="1:5">
      <c r="A4" s="3"/>
      <c r="B4" s="3"/>
      <c r="C4" s="3"/>
      <c r="D4" s="3"/>
    </row>
    <row r="5" spans="1:5">
      <c r="A5" s="3"/>
      <c r="B5" s="3"/>
      <c r="C5" s="3"/>
      <c r="D5" s="3"/>
    </row>
    <row r="6" spans="1:5">
      <c r="A6" s="4" t="s">
        <v>21</v>
      </c>
      <c r="B6" s="4"/>
      <c r="C6" s="4"/>
      <c r="D6" s="4"/>
    </row>
    <row r="7" spans="1:5">
      <c r="A7" s="5"/>
      <c r="B7" s="5"/>
      <c r="C7" s="5"/>
      <c r="D7" s="5"/>
    </row>
    <row r="8" spans="1:5">
      <c r="A8" s="6" t="s">
        <v>19</v>
      </c>
      <c r="B8" s="7">
        <v>2842.38</v>
      </c>
      <c r="C8" s="6"/>
      <c r="D8" s="6"/>
    </row>
    <row r="9" spans="1:5">
      <c r="A9" s="6"/>
      <c r="B9" s="6"/>
      <c r="C9" s="6"/>
      <c r="D9" s="6"/>
    </row>
    <row r="10" spans="1:5" ht="28.2" customHeight="1">
      <c r="A10" s="8" t="s">
        <v>22</v>
      </c>
      <c r="B10" s="8"/>
      <c r="C10" s="8"/>
      <c r="D10" s="9">
        <f>103440.56</f>
        <v>103440.56</v>
      </c>
    </row>
    <row r="11" spans="1:5" ht="7.2" customHeight="1">
      <c r="A11" s="6"/>
      <c r="B11" s="6"/>
      <c r="C11" s="6"/>
      <c r="D11" s="6"/>
    </row>
    <row r="12" spans="1:5" ht="24">
      <c r="A12" s="6" t="s">
        <v>12</v>
      </c>
      <c r="B12" s="10">
        <f>448812.6+629360.17</f>
        <v>1078172.77</v>
      </c>
      <c r="C12" s="11" t="s">
        <v>6</v>
      </c>
      <c r="D12" s="11" t="s">
        <v>7</v>
      </c>
    </row>
    <row r="13" spans="1:5" ht="20.399999999999999">
      <c r="A13" s="6"/>
      <c r="B13" s="10"/>
      <c r="C13" s="12" t="s">
        <v>10</v>
      </c>
      <c r="D13" s="13">
        <f>97871.01+33888.52+194.08</f>
        <v>131953.60999999999</v>
      </c>
      <c r="E13" s="14"/>
    </row>
    <row r="14" spans="1:5">
      <c r="A14" s="6"/>
      <c r="B14" s="10"/>
      <c r="C14" s="12" t="s">
        <v>1</v>
      </c>
      <c r="D14" s="13">
        <f>45621.12+22810.56</f>
        <v>68431.680000000008</v>
      </c>
    </row>
    <row r="15" spans="1:5" ht="20.399999999999999">
      <c r="A15" s="6" t="s">
        <v>13</v>
      </c>
      <c r="B15" s="10">
        <f>660813.66+438429.28</f>
        <v>1099242.94</v>
      </c>
      <c r="C15" s="12" t="s">
        <v>2</v>
      </c>
      <c r="D15" s="13">
        <f>20189.91+11441.97</f>
        <v>31631.879999999997</v>
      </c>
    </row>
    <row r="16" spans="1:5" ht="30.6">
      <c r="A16" s="6"/>
      <c r="B16" s="15"/>
      <c r="C16" s="12" t="s">
        <v>3</v>
      </c>
      <c r="D16" s="13">
        <f>123270.63+68332.77</f>
        <v>191603.40000000002</v>
      </c>
    </row>
    <row r="17" spans="1:6" ht="20.399999999999999">
      <c r="A17" s="6"/>
      <c r="B17" s="15"/>
      <c r="C17" s="12" t="s">
        <v>4</v>
      </c>
      <c r="D17" s="13">
        <f>112785.79+117484.43</f>
        <v>230270.21999999997</v>
      </c>
    </row>
    <row r="18" spans="1:6" ht="20.399999999999999">
      <c r="A18" s="6"/>
      <c r="B18" s="15"/>
      <c r="C18" s="12" t="s">
        <v>11</v>
      </c>
      <c r="D18" s="13">
        <f>112657.68+18741.07</f>
        <v>131398.75</v>
      </c>
    </row>
    <row r="19" spans="1:6" ht="20.399999999999999">
      <c r="A19" s="6"/>
      <c r="B19" s="6"/>
      <c r="C19" s="12" t="s">
        <v>9</v>
      </c>
      <c r="D19" s="13">
        <f>157728.72+42184.92+5372.33</f>
        <v>205285.97</v>
      </c>
      <c r="E19" s="14"/>
      <c r="F19" s="16"/>
    </row>
    <row r="20" spans="1:6" ht="30.6">
      <c r="A20" s="6"/>
      <c r="B20" s="6"/>
      <c r="C20" s="12" t="s">
        <v>14</v>
      </c>
      <c r="D20" s="17">
        <f>36995.69+2581.65+1517+1071.72+5515.35</f>
        <v>47681.41</v>
      </c>
    </row>
    <row r="21" spans="1:6">
      <c r="A21" s="6"/>
      <c r="B21" s="6"/>
      <c r="C21" s="18" t="s">
        <v>15</v>
      </c>
      <c r="D21" s="19"/>
    </row>
    <row r="22" spans="1:6">
      <c r="A22" s="6"/>
      <c r="B22" s="6"/>
      <c r="C22" s="18" t="s">
        <v>16</v>
      </c>
      <c r="D22" s="19"/>
    </row>
    <row r="23" spans="1:6">
      <c r="A23" s="6"/>
      <c r="B23" s="6"/>
      <c r="C23" s="18" t="s">
        <v>17</v>
      </c>
      <c r="D23" s="19"/>
    </row>
    <row r="24" spans="1:6">
      <c r="A24" s="6"/>
      <c r="B24" s="6"/>
      <c r="C24" s="18" t="s">
        <v>18</v>
      </c>
      <c r="D24" s="19"/>
    </row>
    <row r="25" spans="1:6">
      <c r="A25" s="6"/>
      <c r="B25" s="6"/>
      <c r="C25" s="12"/>
      <c r="D25" s="17"/>
    </row>
    <row r="26" spans="1:6">
      <c r="A26" s="6"/>
      <c r="B26" s="6"/>
      <c r="C26" s="18"/>
      <c r="D26" s="17"/>
    </row>
    <row r="27" spans="1:6">
      <c r="A27" s="6"/>
      <c r="B27" s="6"/>
      <c r="C27" s="18"/>
      <c r="D27" s="17"/>
    </row>
    <row r="28" spans="1:6">
      <c r="A28" s="6"/>
      <c r="B28" s="6"/>
      <c r="C28" s="20" t="s">
        <v>5</v>
      </c>
      <c r="D28" s="9">
        <f>SUM(D13:D20)</f>
        <v>1038256.92</v>
      </c>
      <c r="F28" s="21"/>
    </row>
    <row r="29" spans="1:6" ht="4.8" customHeight="1">
      <c r="A29" s="6"/>
      <c r="B29" s="6"/>
      <c r="C29" s="6"/>
      <c r="D29" s="6"/>
    </row>
    <row r="30" spans="1:6" ht="6.6" customHeight="1">
      <c r="A30" s="6"/>
      <c r="B30" s="6"/>
      <c r="C30" s="6"/>
      <c r="D30" s="6"/>
      <c r="F30" s="21"/>
    </row>
    <row r="31" spans="1:6" ht="28.2" customHeight="1">
      <c r="A31" s="22" t="s">
        <v>23</v>
      </c>
      <c r="B31" s="22"/>
      <c r="C31" s="22"/>
      <c r="D31" s="9">
        <v>82370.39</v>
      </c>
    </row>
    <row r="32" spans="1:6" ht="13.8" customHeight="1">
      <c r="A32" s="6"/>
      <c r="B32" s="6"/>
      <c r="C32" s="6"/>
      <c r="D32" s="15"/>
    </row>
    <row r="33" spans="1:4">
      <c r="A33" s="23" t="s">
        <v>8</v>
      </c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 ht="14.4">
      <c r="B36" s="24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2019-03-27T07:31:50Z</dcterms:modified>
</cp:coreProperties>
</file>