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3" i="1"/>
  <c r="D20"/>
  <c r="D19"/>
  <c r="D18"/>
  <c r="D17"/>
  <c r="D16"/>
  <c r="D14"/>
  <c r="D15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<sst xmlns="http://schemas.openxmlformats.org/spreadsheetml/2006/main" count="24" uniqueCount="24">
  <si>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</si>
  <si>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</si>
  <si>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</si>
  <si>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</si>
  <si>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</si>
  <si>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</si>
  <si>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</si>
  <si>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</si>
  <si>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</si>
  <si>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</si>
  <si>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</si>
  <si>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</si>
  <si>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</si>
  <si>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</si>
  <si>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</si>
  <si>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</si>
  <si>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</si>
  <si>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</si>
  <si>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</si>
  <si>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</si>
  <si>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№12 р.п. Кольцово №Л-12/У от 24.04.2015г.</t>
  </si>
  <si>
    <t>Задолженность собственников и нанимателей помещений в МКД №12 на 01.01.2018г.</t>
  </si>
  <si>
    <t>Задолженность собственников и нанимателей помещений в МКД №12                    на 01.01.2019г.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</si>
  <si>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№12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</si>
</sst>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6" sqref="A6:D6"/>
    </sheetView>
  </sheetViews>
  <sheetFormatPr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11491.05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21</v>
      </c>
      <c r="B10" s="23"/>
      <c r="C10" s="23"/>
      <c r="D10" s="5">
        <v>709331.27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f>1810938.54+2538757.11</f>
        <v>4349695.6500000004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f>167185.52+784.46+364994.37</f>
        <v>532964.35</v>
      </c>
      <c r="E13" s="10"/>
    </row>
    <row r="14" spans="1:5">
      <c r="A14" s="3"/>
      <c r="B14" s="6"/>
      <c r="C14" s="8" t="s">
        <v>1</v>
      </c>
      <c r="D14" s="9">
        <f>92199.16+184398.32</f>
        <v>276597.48</v>
      </c>
    </row>
    <row r="15" spans="1:5" ht="20.399999999999999">
      <c r="A15" s="3" t="s">
        <v>13</v>
      </c>
      <c r="B15" s="6">
        <f>2540674.32+1815134.19</f>
        <v>4355808.51</v>
      </c>
      <c r="C15" s="8" t="s">
        <v>2</v>
      </c>
      <c r="D15" s="9">
        <f>52169.24</f>
        <v>52169.24</v>
      </c>
    </row>
    <row r="16" spans="1:5" ht="30.6">
      <c r="A16" s="3"/>
      <c r="B16" s="11"/>
      <c r="C16" s="8" t="s">
        <v>3</v>
      </c>
      <c r="D16" s="9">
        <f>271904.91+501773.97</f>
        <v>773678.87999999989</v>
      </c>
    </row>
    <row r="17" spans="1:6" ht="20.399999999999999">
      <c r="A17" s="3"/>
      <c r="B17" s="11"/>
      <c r="C17" s="8" t="s">
        <v>4</v>
      </c>
      <c r="D17" s="9">
        <f>475742.53+451244.53</f>
        <v>926987.06</v>
      </c>
    </row>
    <row r="18" spans="1:6" ht="20.399999999999999">
      <c r="A18" s="3"/>
      <c r="B18" s="11"/>
      <c r="C18" s="8" t="s">
        <v>11</v>
      </c>
      <c r="D18" s="9">
        <f>187486.54+609501.9</f>
        <v>796988.44000000006</v>
      </c>
    </row>
    <row r="19" spans="1:6" ht="20.399999999999999">
      <c r="A19" s="3"/>
      <c r="B19" s="3"/>
      <c r="C19" s="8" t="s">
        <v>9</v>
      </c>
      <c r="D19" s="9">
        <f>170509.44+21714.71+637532.49</f>
        <v>829756.64</v>
      </c>
      <c r="E19" s="10"/>
      <c r="F19" s="12"/>
    </row>
    <row r="20" spans="1:6" ht="30.6">
      <c r="A20" s="3"/>
      <c r="B20" s="3"/>
      <c r="C20" s="8" t="s">
        <v>14</v>
      </c>
      <c r="D20" s="13">
        <f>10388.35+12215.47+12576.72+36269.34+149534.77+149534.77</f>
        <v>370519.42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4559661.51</v>
      </c>
      <c r="F28" s="17"/>
    </row>
    <row r="29" spans="1:6" ht="4.8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22</v>
      </c>
      <c r="B31" s="22"/>
      <c r="C31" s="22"/>
      <c r="D31" s="5">
        <v>703218.41</v>
      </c>
    </row>
    <row r="32" spans="1:6" ht="13.8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2019-03-27T07:36:16Z</dcterms:modified>
</cp:coreProperties>
</file>