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996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7"/>
  <c r="D18"/>
  <c r="D13"/>
  <c r="D16"/>
  <c r="D14"/>
  <c r="D15"/>
  <c r="B15"/>
  <c r="B12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<sst xmlns="http://schemas.openxmlformats.org/spreadsheetml/2006/main" count="24" uniqueCount="24">
  <si>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</si>
  <si>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</si>
  <si>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</si>
  <si>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</si>
  <si>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</si>
  <si>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</si>
  <si>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</si>
  <si>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</si>
  <si>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</si>
  <si>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</si>
  <si>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</si>
  <si>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</si>
  <si>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</si>
  <si>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</si>
  <si>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</si>
  <si>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</si>
  <si>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</si>
  <si>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</si>
  <si>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</si>
  <si>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</si>
  <si>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№13 р.п. Кольцово №Л-13/У от 24.04.2015г.</t>
  </si>
  <si>
    <t>Задолженность собственников и нанимателей помещений в МКД №13 на 01.01.2018г.</t>
  </si>
  <si>
    <t>Задолженность собственников и нанимателей помещений в МКД №13                    на 01.01.2019г.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</si>
  <si>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№13 р.п. Кольцово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</si>
</sst>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F16" sqref="F16"/>
    </sheetView>
  </sheetViews>
  <sheetFormatPr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23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2073.3000000000002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21</v>
      </c>
      <c r="B10" s="23"/>
      <c r="C10" s="23"/>
      <c r="D10" s="5">
        <v>134843.74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f>327601.24+458930.47</f>
        <v>786531.71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f>24134.11+141.57+61650.7</f>
        <v>85926.38</v>
      </c>
      <c r="E13" s="10"/>
    </row>
    <row r="14" spans="1:5">
      <c r="A14" s="3"/>
      <c r="B14" s="6"/>
      <c r="C14" s="8" t="s">
        <v>1</v>
      </c>
      <c r="D14" s="9">
        <f>16638.56+33277.12</f>
        <v>49915.680000000008</v>
      </c>
    </row>
    <row r="15" spans="1:5" ht="20.399999999999999">
      <c r="A15" s="3" t="s">
        <v>13</v>
      </c>
      <c r="B15" s="6">
        <f>457356.16+405859.28</f>
        <v>863215.44</v>
      </c>
      <c r="C15" s="8" t="s">
        <v>2</v>
      </c>
      <c r="D15" s="9">
        <f>9046.75</f>
        <v>9046.75</v>
      </c>
    </row>
    <row r="16" spans="1:5" ht="30.6">
      <c r="A16" s="3"/>
      <c r="B16" s="11"/>
      <c r="C16" s="8" t="s">
        <v>3</v>
      </c>
      <c r="D16" s="9">
        <f>48598.2+90301.33</f>
        <v>138899.53</v>
      </c>
    </row>
    <row r="17" spans="1:6" ht="20.399999999999999">
      <c r="A17" s="3"/>
      <c r="B17" s="11"/>
      <c r="C17" s="8" t="s">
        <v>4</v>
      </c>
      <c r="D17" s="9">
        <f>86377.34+81504.87</f>
        <v>167882.21</v>
      </c>
    </row>
    <row r="18" spans="1:6" ht="20.399999999999999">
      <c r="A18" s="3"/>
      <c r="B18" s="11"/>
      <c r="C18" s="8" t="s">
        <v>11</v>
      </c>
      <c r="D18" s="9">
        <f>20838.43+129955.81</f>
        <v>150794.23999999999</v>
      </c>
    </row>
    <row r="19" spans="1:6" ht="20.399999999999999">
      <c r="A19" s="3"/>
      <c r="B19" s="3"/>
      <c r="C19" s="8" t="s">
        <v>9</v>
      </c>
      <c r="D19" s="9">
        <f>30770.67+3918.7+115051.19</f>
        <v>149740.56</v>
      </c>
      <c r="E19" s="10"/>
      <c r="F19" s="12"/>
    </row>
    <row r="20" spans="1:6" ht="30.6">
      <c r="A20" s="3"/>
      <c r="B20" s="3"/>
      <c r="C20" s="8" t="s">
        <v>14</v>
      </c>
      <c r="D20" s="13">
        <f>1837.6+5963.24+7366.71+4989.96+26985.52+26985.52</f>
        <v>74128.55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826333.89999999991</v>
      </c>
      <c r="F28" s="17"/>
    </row>
    <row r="29" spans="1:6" ht="4.8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22</v>
      </c>
      <c r="B31" s="22"/>
      <c r="C31" s="22"/>
      <c r="D31" s="5">
        <v>56937.93</v>
      </c>
    </row>
    <row r="32" spans="1:6" ht="13.8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Buhgalter</cp:lastModifiedBy>
  <cp:lastPrinted>2019-03-18T05:51:17Z</cp:lastPrinted>
  <dcterms:created xsi:type="dcterms:W3CDTF">2013-05-16T08:37:43Z</dcterms:created>
  <dcterms:modified xsi:type="dcterms:W3CDTF">2019-03-27T07:36:23Z</dcterms:modified>
</cp:coreProperties>
</file>